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80" yWindow="-60" windowWidth="11460" windowHeight="11565" activeTab="1"/>
  </bookViews>
  <sheets>
    <sheet name="Visit Calendar Tool" sheetId="5" r:id="rId1"/>
    <sheet name="Last_Day_to_Enroll" sheetId="8" r:id="rId2"/>
  </sheets>
  <definedNames>
    <definedName name="_xlnm.Print_Area" localSheetId="1">Last_Day_to_Enroll!$A$1:$E$12</definedName>
    <definedName name="_xlnm.Print_Area" localSheetId="0">'Visit Calendar Tool'!$A$1:$O$23</definedName>
  </definedNames>
  <calcPr calcId="145621"/>
</workbook>
</file>

<file path=xl/calcChain.xml><?xml version="1.0" encoding="utf-8"?>
<calcChain xmlns="http://schemas.openxmlformats.org/spreadsheetml/2006/main">
  <c r="G12" i="5" l="1"/>
  <c r="E12" i="5"/>
  <c r="I22" i="5"/>
  <c r="I11" i="5"/>
  <c r="I12" i="5" s="1"/>
  <c r="I18" i="5"/>
  <c r="I20" i="5"/>
  <c r="G21" i="5"/>
  <c r="E21" i="5"/>
  <c r="I13" i="5"/>
  <c r="H8" i="5"/>
  <c r="H16" i="5" s="1"/>
  <c r="G22" i="5"/>
  <c r="E22" i="5"/>
  <c r="I21" i="5"/>
  <c r="G11" i="5"/>
  <c r="E11" i="5"/>
  <c r="I17" i="5"/>
  <c r="I16" i="5"/>
  <c r="I15" i="5"/>
  <c r="I14" i="5"/>
  <c r="G8" i="5"/>
  <c r="I19" i="5"/>
  <c r="I10" i="5"/>
  <c r="I9" i="5"/>
  <c r="I8" i="5"/>
  <c r="E8" i="5"/>
  <c r="C8" i="8"/>
  <c r="H15" i="5" l="1"/>
  <c r="H9" i="5"/>
  <c r="H11" i="5"/>
  <c r="H12" i="5" s="1"/>
  <c r="H13" i="5" s="1"/>
  <c r="H17" i="5"/>
  <c r="H10" i="5"/>
  <c r="H14" i="5"/>
  <c r="H18" i="5"/>
  <c r="H21" i="5" l="1"/>
  <c r="H22" i="5" s="1"/>
  <c r="H19" i="5"/>
  <c r="H20" i="5"/>
</calcChain>
</file>

<file path=xl/sharedStrings.xml><?xml version="1.0" encoding="utf-8"?>
<sst xmlns="http://schemas.openxmlformats.org/spreadsheetml/2006/main" count="53" uniqueCount="39">
  <si>
    <t>MTN-007 Visit Calendar Tool</t>
  </si>
  <si>
    <t>PTID:</t>
  </si>
  <si>
    <t>Staff Initials:</t>
  </si>
  <si>
    <t>Enrollment Date:</t>
  </si>
  <si>
    <t>Visit</t>
  </si>
  <si>
    <t>Visit Code</t>
  </si>
  <si>
    <t>Visit Window Opens</t>
  </si>
  <si>
    <t>Target Day</t>
  </si>
  <si>
    <t>Screening Visit Date:</t>
  </si>
  <si>
    <t>Actual Visit Date</t>
  </si>
  <si>
    <t>Visit Window Open</t>
  </si>
  <si>
    <t>Visit Window Close</t>
  </si>
  <si>
    <t>Target Visit Date</t>
  </si>
  <si>
    <t>Date Screening/Enrollment Informed Consent form was marked or signed</t>
  </si>
  <si>
    <t>mm/dd/yyyy</t>
  </si>
  <si>
    <t xml:space="preserve"> No window</t>
  </si>
  <si>
    <t>Last day to enroll based on 
45-day screening window:</t>
  </si>
  <si>
    <t>999-9999-9</t>
  </si>
  <si>
    <t>&lt;-- Site to enter date</t>
  </si>
  <si>
    <t>Ideal Target Visit Date</t>
  </si>
  <si>
    <t>site to enter date</t>
  </si>
  <si>
    <r>
      <t xml:space="preserve">Estimated Date of LAST day of menstrual bleeding: </t>
    </r>
    <r>
      <rPr>
        <sz val="8"/>
        <rFont val="Arial"/>
        <family val="2"/>
      </rPr>
      <t>for female participants only</t>
    </r>
  </si>
  <si>
    <r>
      <rPr>
        <b/>
        <sz val="10"/>
        <rFont val="Arial"/>
        <family val="2"/>
      </rPr>
      <t>Visit 3:</t>
    </r>
    <r>
      <rPr>
        <sz val="10"/>
        <rFont val="Arial"/>
        <family val="2"/>
      </rPr>
      <t xml:space="preserve"> Single Dose Administration Visit </t>
    </r>
  </si>
  <si>
    <r>
      <rPr>
        <b/>
        <sz val="10"/>
        <rFont val="Arial"/>
        <family val="2"/>
      </rPr>
      <t>Visit 4:</t>
    </r>
    <r>
      <rPr>
        <sz val="10"/>
        <rFont val="Arial"/>
        <family val="2"/>
      </rPr>
      <t xml:space="preserve"> Sampling Visit - 24 Hours After Application of Study Product</t>
    </r>
  </si>
  <si>
    <r>
      <rPr>
        <b/>
        <sz val="10"/>
        <rFont val="Arial"/>
        <family val="2"/>
      </rPr>
      <t>Visit 5:</t>
    </r>
    <r>
      <rPr>
        <sz val="10"/>
        <rFont val="Arial"/>
        <family val="2"/>
      </rPr>
      <t xml:space="preserve"> Sampling Visit - 48 Hours After Application of Study Product</t>
    </r>
  </si>
  <si>
    <r>
      <rPr>
        <b/>
        <sz val="10"/>
        <rFont val="Arial"/>
        <family val="2"/>
      </rPr>
      <t>Visit 6:</t>
    </r>
    <r>
      <rPr>
        <sz val="10"/>
        <rFont val="Arial"/>
        <family val="2"/>
      </rPr>
      <t xml:space="preserve"> Sampling Visit - 72 Hours After Application of Study Product</t>
    </r>
  </si>
  <si>
    <r>
      <rPr>
        <b/>
        <sz val="10"/>
        <rFont val="Arial"/>
        <family val="2"/>
      </rPr>
      <t>Visit 7:</t>
    </r>
    <r>
      <rPr>
        <sz val="10"/>
        <rFont val="Arial"/>
        <family val="2"/>
      </rPr>
      <t xml:space="preserve"> Study Product Administration Visit </t>
    </r>
  </si>
  <si>
    <r>
      <rPr>
        <b/>
        <sz val="10"/>
        <rFont val="Arial"/>
        <family val="2"/>
      </rPr>
      <t>Visit 8:</t>
    </r>
    <r>
      <rPr>
        <sz val="10"/>
        <rFont val="Arial"/>
        <family val="2"/>
      </rPr>
      <t xml:space="preserve"> Study Product Administration Visit</t>
    </r>
  </si>
  <si>
    <r>
      <rPr>
        <b/>
        <sz val="10"/>
        <rFont val="Arial"/>
        <family val="2"/>
      </rPr>
      <t>Visit 9:</t>
    </r>
    <r>
      <rPr>
        <sz val="10"/>
        <rFont val="Arial"/>
        <family val="2"/>
      </rPr>
      <t xml:space="preserve"> Study Product Administration Visit</t>
    </r>
  </si>
  <si>
    <r>
      <rPr>
        <b/>
        <sz val="10"/>
        <rFont val="Arial"/>
        <family val="2"/>
      </rPr>
      <t>Visit 10:</t>
    </r>
    <r>
      <rPr>
        <sz val="10"/>
        <rFont val="Arial"/>
        <family val="2"/>
      </rPr>
      <t xml:space="preserve"> Study Product Administration Visit</t>
    </r>
  </si>
  <si>
    <r>
      <rPr>
        <b/>
        <sz val="10"/>
        <rFont val="Arial"/>
        <family val="2"/>
      </rPr>
      <t>Visit 11:</t>
    </r>
    <r>
      <rPr>
        <sz val="10"/>
        <rFont val="Arial"/>
        <family val="2"/>
      </rPr>
      <t xml:space="preserve"> Study Product Administration Visit</t>
    </r>
  </si>
  <si>
    <r>
      <rPr>
        <b/>
        <sz val="10"/>
        <rFont val="Arial"/>
        <family val="2"/>
      </rPr>
      <t>Visit 12:</t>
    </r>
    <r>
      <rPr>
        <sz val="10"/>
        <rFont val="Arial"/>
        <family val="2"/>
      </rPr>
      <t xml:space="preserve"> Study Product Administration Visit</t>
    </r>
  </si>
  <si>
    <r>
      <rPr>
        <b/>
        <sz val="10"/>
        <rFont val="Arial"/>
        <family val="2"/>
      </rPr>
      <t>Visit 14:</t>
    </r>
    <r>
      <rPr>
        <sz val="10"/>
        <rFont val="Arial"/>
        <family val="2"/>
      </rPr>
      <t xml:space="preserve"> Sampling Visit - 24 Hours After Application of Study Product</t>
    </r>
  </si>
  <si>
    <r>
      <rPr>
        <b/>
        <sz val="10"/>
        <rFont val="Arial"/>
        <family val="2"/>
      </rPr>
      <t>Visit 15:</t>
    </r>
    <r>
      <rPr>
        <sz val="10"/>
        <rFont val="Arial"/>
        <family val="2"/>
      </rPr>
      <t xml:space="preserve"> Sampling Visit - 48 Hours After Application of Study Product</t>
    </r>
  </si>
  <si>
    <r>
      <rPr>
        <b/>
        <sz val="10"/>
        <rFont val="Arial"/>
        <family val="2"/>
      </rPr>
      <t>Visit 16:</t>
    </r>
    <r>
      <rPr>
        <sz val="10"/>
        <rFont val="Arial"/>
        <family val="2"/>
      </rPr>
      <t xml:space="preserve"> Sampling Visit - 72 Hours After Application of Study Product</t>
    </r>
  </si>
  <si>
    <r>
      <rPr>
        <b/>
        <sz val="10"/>
        <rFont val="Arial"/>
        <family val="2"/>
      </rPr>
      <t xml:space="preserve">Visit 17: </t>
    </r>
    <r>
      <rPr>
        <sz val="10"/>
        <rFont val="Arial"/>
        <family val="2"/>
      </rPr>
      <t xml:space="preserve">Follow-up Safety Contact and Termination Visit </t>
    </r>
  </si>
  <si>
    <r>
      <rPr>
        <b/>
        <sz val="10"/>
        <rFont val="Arial"/>
        <family val="2"/>
      </rPr>
      <t>Visit 13:</t>
    </r>
    <r>
      <rPr>
        <sz val="10"/>
        <rFont val="Arial"/>
        <family val="2"/>
      </rPr>
      <t xml:space="preserve"> Last Study Product Administration Visit</t>
    </r>
  </si>
  <si>
    <t>MTN-026 Participant Visit Calendar</t>
  </si>
  <si>
    <t>MTN-026 Calculation of Last Possible Day to Enroll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</si>
</sst>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"/>
    <numFmt numFmtId="166" formatCode="[$-F800]dddd\,\ mmmm\ dd\,\ yyyy"/>
  </numFmts>
  <fonts count="15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4"/>
      <name val="Bradley Hand ITC"/>
      <family val="4"/>
    </font>
    <font>
      <sz val="14"/>
      <name val="Bradley Hand ITC"/>
      <family val="4"/>
    </font>
    <font>
      <b/>
      <sz val="11"/>
      <name val="Arial Black"/>
      <family val="2"/>
    </font>
    <font>
      <sz val="13"/>
      <name val="Cambria"/>
      <family val="1"/>
      <scheme val="maj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ashDot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15" fontId="9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15" fontId="0" fillId="0" borderId="0" xfId="0" applyNumberFormat="1"/>
    <xf numFmtId="0" fontId="0" fillId="0" borderId="1" xfId="0" applyBorder="1"/>
    <xf numFmtId="165" fontId="8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166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" fillId="0" borderId="0" xfId="0" applyFont="1" applyAlignment="1"/>
    <xf numFmtId="166" fontId="13" fillId="4" borderId="2" xfId="0" applyNumberFormat="1" applyFont="1" applyFill="1" applyBorder="1" applyAlignment="1" applyProtection="1">
      <alignment horizontal="center" vertical="center"/>
    </xf>
    <xf numFmtId="14" fontId="11" fillId="0" borderId="2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6" fillId="5" borderId="0" xfId="0" applyFont="1" applyFill="1"/>
    <xf numFmtId="0" fontId="6" fillId="0" borderId="0" xfId="0" applyFont="1" applyFill="1"/>
    <xf numFmtId="164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15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164" fontId="0" fillId="0" borderId="0" xfId="0" applyNumberFormat="1"/>
    <xf numFmtId="166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15" fontId="9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Border="1" applyAlignment="1" applyProtection="1">
      <alignment horizontal="center" wrapText="1"/>
    </xf>
    <xf numFmtId="15" fontId="12" fillId="0" borderId="1" xfId="0" applyNumberFormat="1" applyFont="1" applyBorder="1" applyAlignment="1" applyProtection="1">
      <alignment horizontal="center" vertical="center" wrapText="1"/>
    </xf>
    <xf numFmtId="15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5" fontId="9" fillId="0" borderId="1" xfId="0" applyNumberFormat="1" applyFont="1" applyFill="1" applyBorder="1" applyAlignment="1" applyProtection="1">
      <alignment vertical="center"/>
    </xf>
    <xf numFmtId="15" fontId="8" fillId="0" borderId="1" xfId="0" applyNumberFormat="1" applyFont="1" applyFill="1" applyBorder="1" applyAlignment="1" applyProtection="1">
      <alignment vertical="center" wrapText="1"/>
    </xf>
    <xf numFmtId="15" fontId="8" fillId="0" borderId="1" xfId="0" applyNumberFormat="1" applyFont="1" applyFill="1" applyBorder="1" applyAlignment="1" applyProtection="1">
      <alignment horizontal="center" vertical="center" wrapText="1"/>
    </xf>
    <xf numFmtId="15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15872</xdr:colOff>
      <xdr:row>0</xdr:row>
      <xdr:rowOff>171450</xdr:rowOff>
    </xdr:from>
    <xdr:to>
      <xdr:col>14</xdr:col>
      <xdr:colOff>889000</xdr:colOff>
      <xdr:row>13</xdr:row>
      <xdr:rowOff>285750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905872" y="171450"/>
          <a:ext cx="2714628" cy="44217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Instructions: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 Once a participant enrolls, enter the participant's PTID, Staff Initials, and Enrollment Date. This will generate the target date and visit windows for the Single Dose Administration Visit (Visit 3).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Follow-up visits should be conducted on the Target Visit Date whenever possible. However, study visits can occur within the defined visit windows when absolutely necessary. 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As the participant completes his/her Follow-up Visits, record the date the visit was completed in the "Actual Visit Date" column. 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  An actual visit date for Visit 3.0, 6.0, 7.0, and 16.0 must be entered to generate the target dates and visit windows for the remaining follow-up visits. </a:t>
          </a:r>
        </a:p>
        <a:p>
          <a:pPr rtl="0"/>
          <a:endParaRPr lang="en-US" sz="1050"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100" b="0" i="0" baseline="0">
              <a:effectLst/>
              <a:latin typeface="Arial" pitchFamily="34" charset="0"/>
              <a:ea typeface="+mn-ea"/>
              <a:cs typeface="Arial" pitchFamily="34" charset="0"/>
            </a:rPr>
            <a:t>5.  Print the calendar and place in the participant's study notebook. </a:t>
          </a: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Sites may provide participants with list of scheduled visit dates to assist with scheduling.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999043</xdr:colOff>
      <xdr:row>1</xdr:row>
      <xdr:rowOff>81179</xdr:rowOff>
    </xdr:from>
    <xdr:to>
      <xdr:col>4</xdr:col>
      <xdr:colOff>692727</xdr:colOff>
      <xdr:row>9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45907" y="418884"/>
          <a:ext cx="2126888" cy="22740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Instructions: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 Complete the participant's Screening Date by entering dd/mmm/yy. This will generate the last day that the participant can enroll.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For female participants, enter the participant's estimated last day of menstrual bleeding during the Screening Window. Use this date when scheduling a participant's Enrollment Visit as menses must not coincide with Study Visits 2-6. 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8"/>
  <sheetViews>
    <sheetView topLeftCell="A8" zoomScale="90" zoomScaleNormal="90" zoomScaleSheetLayoutView="100" zoomScalePageLayoutView="70" workbookViewId="0">
      <selection activeCell="J21" sqref="J21"/>
    </sheetView>
  </sheetViews>
  <sheetFormatPr defaultRowHeight="12.75" x14ac:dyDescent="0.2"/>
  <cols>
    <col min="1" max="1" width="1.7109375" customWidth="1"/>
    <col min="2" max="2" width="60" bestFit="1" customWidth="1"/>
    <col min="3" max="3" width="1.7109375" hidden="1" customWidth="1"/>
    <col min="4" max="4" width="11.28515625" customWidth="1"/>
    <col min="5" max="5" width="14.42578125" bestFit="1" customWidth="1"/>
    <col min="6" max="6" width="14" hidden="1" customWidth="1"/>
    <col min="7" max="7" width="14.28515625" bestFit="1" customWidth="1"/>
    <col min="8" max="8" width="12.85546875" hidden="1" customWidth="1"/>
    <col min="9" max="9" width="18" customWidth="1"/>
    <col min="10" max="10" width="19.42578125" customWidth="1"/>
    <col min="11" max="11" width="17.85546875" customWidth="1"/>
    <col min="15" max="15" width="25.42578125" customWidth="1"/>
  </cols>
  <sheetData>
    <row r="1" spans="1:11" ht="24" customHeight="1" x14ac:dyDescent="0.3">
      <c r="B1" s="4" t="s">
        <v>37</v>
      </c>
      <c r="C1" s="1" t="s">
        <v>0</v>
      </c>
      <c r="D1" s="1"/>
      <c r="E1" s="1"/>
    </row>
    <row r="2" spans="1:11" ht="14.25" customHeight="1" thickBot="1" x14ac:dyDescent="0.25"/>
    <row r="3" spans="1:11" ht="24" customHeight="1" thickBot="1" x14ac:dyDescent="0.25">
      <c r="B3" s="5" t="s">
        <v>1</v>
      </c>
      <c r="C3" s="18"/>
      <c r="D3" s="17" t="s">
        <v>17</v>
      </c>
      <c r="E3" s="19"/>
      <c r="F3" s="5" t="s">
        <v>2</v>
      </c>
      <c r="H3" s="36"/>
      <c r="I3" s="6" t="s">
        <v>2</v>
      </c>
      <c r="J3" s="15"/>
    </row>
    <row r="4" spans="1:11" ht="13.5" customHeight="1" thickBot="1" x14ac:dyDescent="0.25">
      <c r="B4" s="7"/>
      <c r="C4" s="7"/>
      <c r="D4" s="7"/>
      <c r="E4" s="7"/>
      <c r="F4" s="7"/>
      <c r="G4" s="7"/>
      <c r="H4" s="7"/>
      <c r="I4" s="7"/>
      <c r="J4" s="7"/>
    </row>
    <row r="5" spans="1:11" ht="42" customHeight="1" thickBot="1" x14ac:dyDescent="0.25">
      <c r="B5" s="53" t="s">
        <v>3</v>
      </c>
      <c r="C5" s="53"/>
      <c r="D5" s="54"/>
      <c r="E5" s="27">
        <v>42986</v>
      </c>
      <c r="F5" s="7"/>
      <c r="G5" s="55"/>
      <c r="H5" s="55"/>
      <c r="I5" s="55"/>
      <c r="J5" s="55"/>
    </row>
    <row r="6" spans="1:11" ht="13.5" customHeight="1" x14ac:dyDescent="0.2">
      <c r="E6" s="29" t="s">
        <v>14</v>
      </c>
      <c r="F6" s="3"/>
      <c r="G6" s="3"/>
    </row>
    <row r="7" spans="1:11" ht="45.75" customHeight="1" x14ac:dyDescent="0.25">
      <c r="A7" s="21"/>
      <c r="B7" s="41" t="s">
        <v>4</v>
      </c>
      <c r="C7" s="41" t="s">
        <v>6</v>
      </c>
      <c r="D7" s="41" t="s">
        <v>5</v>
      </c>
      <c r="E7" s="41" t="s">
        <v>10</v>
      </c>
      <c r="F7" s="41" t="s">
        <v>7</v>
      </c>
      <c r="G7" s="41" t="s">
        <v>11</v>
      </c>
      <c r="H7" s="41" t="s">
        <v>19</v>
      </c>
      <c r="I7" s="42" t="s">
        <v>12</v>
      </c>
      <c r="J7" s="42" t="s">
        <v>9</v>
      </c>
    </row>
    <row r="8" spans="1:11" ht="28.7" customHeight="1" x14ac:dyDescent="0.25">
      <c r="A8" s="21"/>
      <c r="B8" s="40" t="s">
        <v>22</v>
      </c>
      <c r="C8" s="41"/>
      <c r="D8" s="16">
        <v>3</v>
      </c>
      <c r="E8" s="35">
        <f>E5+7</f>
        <v>42993</v>
      </c>
      <c r="F8" s="43"/>
      <c r="G8" s="35">
        <f>E5+21</f>
        <v>43007</v>
      </c>
      <c r="H8" s="44">
        <f>E5+7</f>
        <v>42993</v>
      </c>
      <c r="I8" s="45">
        <f>E5+7</f>
        <v>42993</v>
      </c>
      <c r="J8" s="46">
        <v>42993</v>
      </c>
      <c r="K8" s="30" t="s">
        <v>18</v>
      </c>
    </row>
    <row r="9" spans="1:11" s="2" customFormat="1" ht="28.7" customHeight="1" x14ac:dyDescent="0.2">
      <c r="A9" s="22"/>
      <c r="B9" s="40" t="s">
        <v>23</v>
      </c>
      <c r="C9" s="32"/>
      <c r="D9" s="16">
        <v>4</v>
      </c>
      <c r="E9" s="50" t="s">
        <v>15</v>
      </c>
      <c r="F9" s="51"/>
      <c r="G9" s="51"/>
      <c r="H9" s="32">
        <f>H8+1</f>
        <v>42994</v>
      </c>
      <c r="I9" s="20">
        <f>J8+1</f>
        <v>42994</v>
      </c>
      <c r="J9" s="28"/>
    </row>
    <row r="10" spans="1:11" s="2" customFormat="1" ht="28.7" customHeight="1" x14ac:dyDescent="0.2">
      <c r="A10" s="22"/>
      <c r="B10" s="40" t="s">
        <v>24</v>
      </c>
      <c r="C10" s="32"/>
      <c r="D10" s="16">
        <v>5</v>
      </c>
      <c r="E10" s="50" t="s">
        <v>15</v>
      </c>
      <c r="F10" s="51"/>
      <c r="G10" s="51"/>
      <c r="H10" s="32">
        <f>H8+2</f>
        <v>42995</v>
      </c>
      <c r="I10" s="20">
        <f>J8+2</f>
        <v>42995</v>
      </c>
      <c r="J10" s="28"/>
    </row>
    <row r="11" spans="1:11" s="2" customFormat="1" ht="28.7" customHeight="1" x14ac:dyDescent="0.2">
      <c r="A11" s="22"/>
      <c r="B11" s="40" t="s">
        <v>25</v>
      </c>
      <c r="C11" s="32"/>
      <c r="D11" s="16">
        <v>6</v>
      </c>
      <c r="E11" s="35">
        <f>J8+3</f>
        <v>42996</v>
      </c>
      <c r="F11" s="43"/>
      <c r="G11" s="35">
        <f>J8+4</f>
        <v>42997</v>
      </c>
      <c r="H11" s="32">
        <f>H8+3</f>
        <v>42996</v>
      </c>
      <c r="I11" s="20">
        <f>J8+3</f>
        <v>42996</v>
      </c>
      <c r="J11" s="47">
        <v>42996</v>
      </c>
      <c r="K11" s="30" t="s">
        <v>18</v>
      </c>
    </row>
    <row r="12" spans="1:11" s="2" customFormat="1" ht="28.7" customHeight="1" x14ac:dyDescent="0.2">
      <c r="A12" s="22"/>
      <c r="B12" s="40" t="s">
        <v>26</v>
      </c>
      <c r="C12" s="32"/>
      <c r="D12" s="16">
        <v>7</v>
      </c>
      <c r="E12" s="35">
        <f>J11+14</f>
        <v>43010</v>
      </c>
      <c r="F12" s="48"/>
      <c r="G12" s="35">
        <f>J11+28</f>
        <v>43024</v>
      </c>
      <c r="H12" s="32">
        <f>H11+14</f>
        <v>43010</v>
      </c>
      <c r="I12" s="20">
        <f>I11+14</f>
        <v>43010</v>
      </c>
      <c r="J12" s="47">
        <v>43010</v>
      </c>
      <c r="K12" s="30" t="s">
        <v>18</v>
      </c>
    </row>
    <row r="13" spans="1:11" s="2" customFormat="1" ht="28.7" customHeight="1" x14ac:dyDescent="0.2">
      <c r="A13" s="22"/>
      <c r="B13" s="40" t="s">
        <v>27</v>
      </c>
      <c r="C13" s="32"/>
      <c r="D13" s="16">
        <v>8</v>
      </c>
      <c r="E13" s="50" t="s">
        <v>15</v>
      </c>
      <c r="F13" s="51"/>
      <c r="G13" s="51"/>
      <c r="H13" s="32">
        <f>H12+1</f>
        <v>43011</v>
      </c>
      <c r="I13" s="20">
        <f>J12+1</f>
        <v>43011</v>
      </c>
      <c r="J13" s="28"/>
    </row>
    <row r="14" spans="1:11" s="2" customFormat="1" ht="28.7" customHeight="1" x14ac:dyDescent="0.2">
      <c r="A14" s="22"/>
      <c r="B14" s="40" t="s">
        <v>28</v>
      </c>
      <c r="C14" s="32"/>
      <c r="D14" s="16">
        <v>9</v>
      </c>
      <c r="E14" s="50" t="s">
        <v>15</v>
      </c>
      <c r="F14" s="51"/>
      <c r="G14" s="51"/>
      <c r="H14" s="32">
        <f>H8+2</f>
        <v>42995</v>
      </c>
      <c r="I14" s="20">
        <f>J12+2</f>
        <v>43012</v>
      </c>
      <c r="J14" s="28"/>
    </row>
    <row r="15" spans="1:11" s="2" customFormat="1" ht="28.7" customHeight="1" x14ac:dyDescent="0.2">
      <c r="A15" s="22"/>
      <c r="B15" s="40" t="s">
        <v>29</v>
      </c>
      <c r="C15" s="32"/>
      <c r="D15" s="16">
        <v>10</v>
      </c>
      <c r="E15" s="50" t="s">
        <v>15</v>
      </c>
      <c r="F15" s="51"/>
      <c r="G15" s="51"/>
      <c r="H15" s="32">
        <f>H8+3</f>
        <v>42996</v>
      </c>
      <c r="I15" s="20">
        <f>J12+3</f>
        <v>43013</v>
      </c>
      <c r="J15" s="28"/>
    </row>
    <row r="16" spans="1:11" s="2" customFormat="1" ht="28.7" customHeight="1" x14ac:dyDescent="0.2">
      <c r="A16" s="22"/>
      <c r="B16" s="40" t="s">
        <v>30</v>
      </c>
      <c r="C16" s="32"/>
      <c r="D16" s="16">
        <v>11</v>
      </c>
      <c r="E16" s="50" t="s">
        <v>15</v>
      </c>
      <c r="F16" s="51"/>
      <c r="G16" s="51"/>
      <c r="H16" s="32">
        <f>H8+4</f>
        <v>42997</v>
      </c>
      <c r="I16" s="20">
        <f>J12+4</f>
        <v>43014</v>
      </c>
      <c r="J16" s="28"/>
    </row>
    <row r="17" spans="1:11" s="2" customFormat="1" ht="28.7" customHeight="1" x14ac:dyDescent="0.2">
      <c r="A17" s="22"/>
      <c r="B17" s="40" t="s">
        <v>31</v>
      </c>
      <c r="C17" s="32"/>
      <c r="D17" s="16">
        <v>12</v>
      </c>
      <c r="E17" s="50" t="s">
        <v>15</v>
      </c>
      <c r="F17" s="51"/>
      <c r="G17" s="51"/>
      <c r="H17" s="32">
        <f>H8+5</f>
        <v>42998</v>
      </c>
      <c r="I17" s="20">
        <f>J12+5</f>
        <v>43015</v>
      </c>
      <c r="J17" s="28"/>
    </row>
    <row r="18" spans="1:11" s="2" customFormat="1" ht="28.7" customHeight="1" x14ac:dyDescent="0.2">
      <c r="A18" s="22"/>
      <c r="B18" s="40" t="s">
        <v>36</v>
      </c>
      <c r="C18" s="32"/>
      <c r="D18" s="16">
        <v>13</v>
      </c>
      <c r="E18" s="50" t="s">
        <v>15</v>
      </c>
      <c r="F18" s="51"/>
      <c r="G18" s="51"/>
      <c r="H18" s="32">
        <f>H8+6</f>
        <v>42999</v>
      </c>
      <c r="I18" s="20">
        <f>J12+6</f>
        <v>43016</v>
      </c>
      <c r="J18" s="28"/>
    </row>
    <row r="19" spans="1:11" s="2" customFormat="1" ht="28.7" customHeight="1" x14ac:dyDescent="0.2">
      <c r="A19" s="22"/>
      <c r="B19" s="40" t="s">
        <v>32</v>
      </c>
      <c r="C19" s="32"/>
      <c r="D19" s="16">
        <v>14</v>
      </c>
      <c r="E19" s="50" t="s">
        <v>15</v>
      </c>
      <c r="F19" s="51"/>
      <c r="G19" s="51"/>
      <c r="H19" s="32">
        <f>H18+1</f>
        <v>43000</v>
      </c>
      <c r="I19" s="20">
        <f>I18+1</f>
        <v>43017</v>
      </c>
      <c r="J19" s="28"/>
    </row>
    <row r="20" spans="1:11" s="2" customFormat="1" ht="28.7" customHeight="1" x14ac:dyDescent="0.2">
      <c r="A20" s="22"/>
      <c r="B20" s="40" t="s">
        <v>33</v>
      </c>
      <c r="C20" s="32"/>
      <c r="D20" s="16">
        <v>15</v>
      </c>
      <c r="E20" s="50" t="s">
        <v>15</v>
      </c>
      <c r="F20" s="51"/>
      <c r="G20" s="51"/>
      <c r="H20" s="32">
        <f>H18+2</f>
        <v>43001</v>
      </c>
      <c r="I20" s="20">
        <f>I18+2</f>
        <v>43018</v>
      </c>
      <c r="J20" s="28"/>
    </row>
    <row r="21" spans="1:11" s="2" customFormat="1" ht="28.7" customHeight="1" x14ac:dyDescent="0.2">
      <c r="A21" s="22"/>
      <c r="B21" s="40" t="s">
        <v>34</v>
      </c>
      <c r="C21" s="32"/>
      <c r="D21" s="16">
        <v>16</v>
      </c>
      <c r="E21" s="35">
        <f>I20+1</f>
        <v>43019</v>
      </c>
      <c r="F21" s="49"/>
      <c r="G21" s="35">
        <f>I20+2</f>
        <v>43020</v>
      </c>
      <c r="H21" s="32">
        <f>H18+3</f>
        <v>43002</v>
      </c>
      <c r="I21" s="20">
        <f>I18+3</f>
        <v>43019</v>
      </c>
      <c r="J21" s="47">
        <v>43019</v>
      </c>
      <c r="K21" s="30" t="s">
        <v>18</v>
      </c>
    </row>
    <row r="22" spans="1:11" s="2" customFormat="1" ht="28.7" customHeight="1" x14ac:dyDescent="0.2">
      <c r="A22" s="22"/>
      <c r="B22" s="40" t="s">
        <v>35</v>
      </c>
      <c r="C22" s="32"/>
      <c r="D22" s="16">
        <v>17</v>
      </c>
      <c r="E22" s="10">
        <f>J21+4</f>
        <v>43023</v>
      </c>
      <c r="F22" s="10"/>
      <c r="G22" s="10">
        <f>J21+14</f>
        <v>43033</v>
      </c>
      <c r="H22" s="32">
        <f>H21+7</f>
        <v>43009</v>
      </c>
      <c r="I22" s="20">
        <f>J21+7</f>
        <v>43026</v>
      </c>
      <c r="J22" s="28"/>
      <c r="K22" s="31"/>
    </row>
    <row r="23" spans="1:11" x14ac:dyDescent="0.2">
      <c r="B23" s="52"/>
      <c r="C23" s="52"/>
      <c r="D23" s="52"/>
      <c r="E23" s="38"/>
    </row>
    <row r="24" spans="1:11" x14ac:dyDescent="0.2">
      <c r="D24" s="9"/>
    </row>
    <row r="25" spans="1:11" x14ac:dyDescent="0.2">
      <c r="E25" s="14"/>
    </row>
    <row r="26" spans="1:11" x14ac:dyDescent="0.2">
      <c r="E26" s="14"/>
    </row>
    <row r="27" spans="1:11" x14ac:dyDescent="0.2">
      <c r="E27" s="14"/>
    </row>
    <row r="28" spans="1:11" x14ac:dyDescent="0.2">
      <c r="E28" s="14"/>
    </row>
  </sheetData>
  <sheetProtection sheet="1" objects="1" scenarios="1" selectLockedCells="1"/>
  <mergeCells count="13">
    <mergeCell ref="E9:G9"/>
    <mergeCell ref="E10:G10"/>
    <mergeCell ref="B23:D23"/>
    <mergeCell ref="B5:D5"/>
    <mergeCell ref="G5:J5"/>
    <mergeCell ref="E18:G18"/>
    <mergeCell ref="E19:G19"/>
    <mergeCell ref="E20:G20"/>
    <mergeCell ref="E13:G13"/>
    <mergeCell ref="E14:G14"/>
    <mergeCell ref="E15:G15"/>
    <mergeCell ref="E16:G16"/>
    <mergeCell ref="E17:G17"/>
  </mergeCells>
  <phoneticPr fontId="2" type="noConversion"/>
  <pageMargins left="0.54979166666666668" right="0.2" top="0.43" bottom="0.46" header="0.3" footer="0.3"/>
  <pageSetup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="110" zoomScaleNormal="110" workbookViewId="0">
      <selection activeCell="C10" sqref="C10"/>
    </sheetView>
  </sheetViews>
  <sheetFormatPr defaultRowHeight="12.75" x14ac:dyDescent="0.2"/>
  <cols>
    <col min="1" max="1" width="13.140625" customWidth="1"/>
    <col min="2" max="2" width="12.28515625" customWidth="1"/>
    <col min="3" max="3" width="42.28515625" bestFit="1" customWidth="1"/>
    <col min="4" max="4" width="36.42578125" customWidth="1"/>
    <col min="5" max="5" width="18.28515625" customWidth="1"/>
  </cols>
  <sheetData>
    <row r="1" spans="1:6" ht="26.25" customHeight="1" x14ac:dyDescent="0.3">
      <c r="A1" s="25" t="s">
        <v>38</v>
      </c>
      <c r="B1" s="25"/>
      <c r="C1" s="25"/>
      <c r="D1" s="25"/>
      <c r="E1" s="25"/>
      <c r="F1" s="25"/>
    </row>
    <row r="4" spans="1:6" ht="25.5" customHeight="1" x14ac:dyDescent="0.2">
      <c r="A4" s="60" t="s">
        <v>8</v>
      </c>
      <c r="B4" s="61"/>
      <c r="C4" s="23">
        <v>42979</v>
      </c>
      <c r="D4" s="11" t="s">
        <v>20</v>
      </c>
    </row>
    <row r="5" spans="1:6" ht="16.5" customHeight="1" x14ac:dyDescent="0.2">
      <c r="A5" s="24" t="s">
        <v>13</v>
      </c>
      <c r="B5" s="24"/>
      <c r="C5" s="24"/>
      <c r="D5" s="12"/>
    </row>
    <row r="6" spans="1:6" ht="9.75" hidden="1" customHeight="1" x14ac:dyDescent="0.2">
      <c r="A6" s="24"/>
      <c r="B6" s="24"/>
      <c r="C6" s="24"/>
      <c r="D6" s="12"/>
    </row>
    <row r="7" spans="1:6" ht="12" customHeight="1" thickBot="1" x14ac:dyDescent="0.25">
      <c r="A7" s="24"/>
      <c r="B7" s="24"/>
      <c r="C7" s="24"/>
      <c r="D7" s="12"/>
    </row>
    <row r="8" spans="1:6" ht="63" customHeight="1" thickBot="1" x14ac:dyDescent="0.25">
      <c r="A8" s="58" t="s">
        <v>16</v>
      </c>
      <c r="B8" s="59"/>
      <c r="C8" s="26">
        <f>C4+45</f>
        <v>43024</v>
      </c>
      <c r="D8" s="34"/>
    </row>
    <row r="9" spans="1:6" x14ac:dyDescent="0.2">
      <c r="C9" s="56"/>
      <c r="D9" s="57"/>
      <c r="E9" s="13"/>
    </row>
    <row r="10" spans="1:6" ht="69.75" customHeight="1" x14ac:dyDescent="0.2">
      <c r="A10" s="62" t="s">
        <v>21</v>
      </c>
      <c r="B10" s="62"/>
      <c r="C10" s="39">
        <v>42986</v>
      </c>
      <c r="D10" s="11" t="s">
        <v>20</v>
      </c>
    </row>
    <row r="11" spans="1:6" x14ac:dyDescent="0.2">
      <c r="A11" s="37"/>
      <c r="B11" s="37"/>
      <c r="C11" s="33"/>
    </row>
    <row r="12" spans="1:6" x14ac:dyDescent="0.2">
      <c r="E12" s="8"/>
    </row>
  </sheetData>
  <sheetProtection sheet="1" objects="1" scenarios="1" selectLockedCells="1"/>
  <mergeCells count="4">
    <mergeCell ref="C9:D9"/>
    <mergeCell ref="A8:B8"/>
    <mergeCell ref="A4:B4"/>
    <mergeCell ref="A10:B10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Visit Calendar Tool</vt:lpstr>
      <vt:lpstr>Last_Day_to_Enroll</vt:lpstr>
      <vt:lpstr>Last_Day_to_Enroll!Print_Area</vt:lpstr>
      <vt:lpstr>'Visit Calendar Tool'!Print_Area</vt:lpstr>
    </vt:vector>
  </TitlesOfParts>
  <Company>SCHARP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Peda, Melissa A</cp:lastModifiedBy>
  <cp:lastPrinted>2016-01-06T00:38:52Z</cp:lastPrinted>
  <dcterms:created xsi:type="dcterms:W3CDTF">2009-08-25T05:00:32Z</dcterms:created>
  <dcterms:modified xsi:type="dcterms:W3CDTF">2017-08-16T17:08:43Z</dcterms:modified>
</cp:coreProperties>
</file>